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12" i="1" s="1"/>
  <c r="O16" i="1" s="1"/>
  <c r="O19" i="1" s="1"/>
  <c r="O9" i="1"/>
  <c r="AE12" i="1"/>
  <c r="AD12" i="1"/>
  <c r="AC12" i="1"/>
  <c r="AB12" i="1"/>
  <c r="AA12" i="1"/>
  <c r="Z12" i="1"/>
  <c r="Y12" i="1"/>
  <c r="I18" i="1" s="1"/>
  <c r="X12" i="1"/>
  <c r="H18" i="1" s="1"/>
  <c r="L18" i="1" s="1"/>
  <c r="W12" i="1"/>
  <c r="G18" i="1"/>
  <c r="V12" i="1"/>
  <c r="F18" i="1"/>
  <c r="K18" i="1" s="1"/>
  <c r="U12" i="1"/>
  <c r="E18" i="1" s="1"/>
  <c r="T12" i="1"/>
  <c r="S12" i="1"/>
  <c r="R12" i="1"/>
  <c r="Q12" i="1"/>
  <c r="P12" i="1"/>
  <c r="M12" i="1"/>
  <c r="L12" i="1"/>
  <c r="K12" i="1"/>
  <c r="J12" i="1"/>
  <c r="I12" i="1"/>
  <c r="N12" i="1" s="1"/>
  <c r="N16" i="1" s="1"/>
  <c r="I16" i="1"/>
  <c r="M16" i="1" s="1"/>
  <c r="H12" i="1"/>
  <c r="H16" i="1"/>
  <c r="H19" i="1" s="1"/>
  <c r="G12" i="1"/>
  <c r="G16" i="1"/>
  <c r="F12" i="1"/>
  <c r="F16" i="1"/>
  <c r="F19" i="1" s="1"/>
  <c r="E12" i="1"/>
  <c r="E16" i="1"/>
  <c r="E19" i="1" s="1"/>
  <c r="D13" i="1"/>
  <c r="K16" i="1"/>
  <c r="L16" i="1"/>
  <c r="G19" i="1"/>
  <c r="N18" i="1" l="1"/>
  <c r="I19" i="1"/>
  <c r="M18" i="1"/>
  <c r="K19" i="1"/>
  <c r="L19" i="1"/>
  <c r="M19" i="1" l="1"/>
  <c r="N19" i="1"/>
</calcChain>
</file>

<file path=xl/sharedStrings.xml><?xml version="1.0" encoding="utf-8"?>
<sst xmlns="http://schemas.openxmlformats.org/spreadsheetml/2006/main" count="93" uniqueCount="66">
  <si>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</si>
  <si>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</si>
  <si>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</si>
  <si>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</si>
  <si>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</si>
  <si>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</si>
  <si>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</si>
  <si>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</si>
  <si>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</si>
  <si>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</si>
  <si>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</si>
  <si>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</si>
  <si>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</si>
  <si>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</si>
  <si>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</si>
  <si>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</si>
  <si>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</si>
  <si>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</si>
  <si>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</si>
  <si>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</si>
  <si>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</si>
  <si>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</si>
  <si>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</si>
  <si>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</si>
  <si>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</si>
  <si>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</si>
  <si>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</si>
  <si>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</si>
  <si>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</si>
  <si>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</si>
  <si>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</si>
  <si>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</si>
  <si>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</si>
  <si>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</si>
  <si>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</si>
  <si>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</si>
  <si>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</si>
  <si>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</si>
  <si>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</si>
  <si>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</si>
  <si>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</si>
  <si>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14.8.1982</t>
  </si>
  <si>
    <t>Pilke</t>
  </si>
  <si>
    <t>ykköspesis</t>
  </si>
  <si>
    <t>TU</t>
  </si>
  <si>
    <t>suomensarja</t>
  </si>
  <si>
    <t>9.</t>
  </si>
  <si>
    <t>YPJ</t>
  </si>
  <si>
    <t>11.</t>
  </si>
  <si>
    <t>PeTo-Jussit</t>
  </si>
  <si>
    <t>karsintasarja</t>
  </si>
  <si>
    <t>20.08. 2003  Lippo - Pilke  2-1  (3-1, 4-7, 0-0, 3-2)</t>
  </si>
  <si>
    <t>24.08. 2003  Pilke - OuVa  2-1  (0-1, 3-2, 3-0)</t>
  </si>
  <si>
    <t>29.05. 2008  YPJ - Fera  2-0  (10-5, 3-0)</t>
  </si>
  <si>
    <t>2.  ottelu</t>
  </si>
  <si>
    <t>12.  ottelu</t>
  </si>
  <si>
    <t xml:space="preserve">  21 v   0 kk   6 pv</t>
  </si>
  <si>
    <t xml:space="preserve">  21 v   0 kk 10 pv</t>
  </si>
  <si>
    <t xml:space="preserve">  25 v   9 kk 15 pv</t>
  </si>
  <si>
    <t>4.</t>
  </si>
  <si>
    <t>VetU = Vetelin Urheilijat  (1947),  kasvattajaseura</t>
  </si>
  <si>
    <t>Pilke = Reisjärven Pilke  (1945)</t>
  </si>
  <si>
    <t>PeTo-Jussit = PeTo-Jussit, Seinäjoki  (2004)</t>
  </si>
  <si>
    <t>YPJ = Ylihärmän Pesis-Junkkarit  (1996)</t>
  </si>
  <si>
    <t>TU = Toholammin Urheilijat  (1955)</t>
  </si>
  <si>
    <t>Miia Karhulahti os. Sillanpää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</si>
</sst>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3.2851562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5703125" style="87" customWidth="1"/>
    <col min="16" max="23" width="5.7109375" style="87" customWidth="1"/>
    <col min="24" max="27" width="5.7109375" style="26" customWidth="1"/>
    <col min="28" max="28" width="6.28515625" style="8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65</v>
      </c>
      <c r="C1" s="2"/>
      <c r="D1" s="3"/>
      <c r="E1" s="3"/>
      <c r="F1" s="4" t="s">
        <v>41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2003</v>
      </c>
      <c r="C4" s="31"/>
      <c r="D4" s="32" t="s">
        <v>42</v>
      </c>
      <c r="E4" s="31"/>
      <c r="F4" s="33" t="s">
        <v>43</v>
      </c>
      <c r="G4" s="34"/>
      <c r="H4" s="35"/>
      <c r="I4" s="31"/>
      <c r="J4" s="31"/>
      <c r="K4" s="31"/>
      <c r="L4" s="31"/>
      <c r="M4" s="31"/>
      <c r="N4" s="31"/>
      <c r="O4" s="25"/>
      <c r="P4" s="27"/>
      <c r="Q4" s="27"/>
      <c r="R4" s="27"/>
      <c r="S4" s="27"/>
      <c r="T4" s="27"/>
      <c r="U4" s="30">
        <v>6</v>
      </c>
      <c r="V4" s="30">
        <v>0</v>
      </c>
      <c r="W4" s="30">
        <v>4</v>
      </c>
      <c r="X4" s="30">
        <v>2</v>
      </c>
      <c r="Y4" s="30">
        <v>14</v>
      </c>
      <c r="Z4" s="27"/>
      <c r="AA4" s="27"/>
      <c r="AB4" s="27"/>
      <c r="AC4" s="27"/>
      <c r="AD4" s="27"/>
      <c r="AE4" s="27"/>
      <c r="AF4" s="36" t="s">
        <v>50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2004</v>
      </c>
      <c r="C5" s="31"/>
      <c r="D5" s="32" t="s">
        <v>42</v>
      </c>
      <c r="E5" s="31"/>
      <c r="F5" s="33" t="s">
        <v>43</v>
      </c>
      <c r="G5" s="34"/>
      <c r="H5" s="35"/>
      <c r="I5" s="31"/>
      <c r="J5" s="31"/>
      <c r="K5" s="31"/>
      <c r="L5" s="31"/>
      <c r="M5" s="31"/>
      <c r="N5" s="31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27"/>
      <c r="D6" s="28"/>
      <c r="E6" s="27"/>
      <c r="F6" s="27"/>
      <c r="G6" s="27"/>
      <c r="H6" s="27"/>
      <c r="I6" s="27"/>
      <c r="J6" s="27"/>
      <c r="K6" s="27"/>
      <c r="L6" s="27"/>
      <c r="M6" s="27"/>
      <c r="N6" s="2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9">
        <v>2006</v>
      </c>
      <c r="C7" s="89"/>
      <c r="D7" s="90" t="s">
        <v>44</v>
      </c>
      <c r="E7" s="89"/>
      <c r="F7" s="91" t="s">
        <v>45</v>
      </c>
      <c r="G7" s="92"/>
      <c r="H7" s="93"/>
      <c r="I7" s="89"/>
      <c r="J7" s="89"/>
      <c r="K7" s="89"/>
      <c r="L7" s="89"/>
      <c r="M7" s="89"/>
      <c r="N7" s="8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9">
        <v>2007</v>
      </c>
      <c r="C8" s="89"/>
      <c r="D8" s="90" t="s">
        <v>44</v>
      </c>
      <c r="E8" s="89"/>
      <c r="F8" s="91" t="s">
        <v>45</v>
      </c>
      <c r="G8" s="92"/>
      <c r="H8" s="93"/>
      <c r="I8" s="89"/>
      <c r="J8" s="89"/>
      <c r="K8" s="89"/>
      <c r="L8" s="89"/>
      <c r="M8" s="89"/>
      <c r="N8" s="8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2008</v>
      </c>
      <c r="C9" s="27" t="s">
        <v>46</v>
      </c>
      <c r="D9" s="28" t="s">
        <v>47</v>
      </c>
      <c r="E9" s="27">
        <v>20</v>
      </c>
      <c r="F9" s="27">
        <v>1</v>
      </c>
      <c r="G9" s="27">
        <v>6</v>
      </c>
      <c r="H9" s="27">
        <v>9</v>
      </c>
      <c r="I9" s="27">
        <v>61</v>
      </c>
      <c r="J9" s="27">
        <v>5</v>
      </c>
      <c r="K9" s="27">
        <v>15</v>
      </c>
      <c r="L9" s="27">
        <v>34</v>
      </c>
      <c r="M9" s="27">
        <v>7</v>
      </c>
      <c r="N9" s="29">
        <v>0.45860000000000001</v>
      </c>
      <c r="O9" s="25">
        <f>PRODUCT(I9/N9)</f>
        <v>133.01351940689054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2009</v>
      </c>
      <c r="C10" s="27" t="s">
        <v>48</v>
      </c>
      <c r="D10" s="28" t="s">
        <v>47</v>
      </c>
      <c r="E10" s="27">
        <v>15</v>
      </c>
      <c r="F10" s="27">
        <v>0</v>
      </c>
      <c r="G10" s="27">
        <v>5</v>
      </c>
      <c r="H10" s="27">
        <v>3</v>
      </c>
      <c r="I10" s="27">
        <v>28</v>
      </c>
      <c r="J10" s="27">
        <v>6</v>
      </c>
      <c r="K10" s="27">
        <v>6</v>
      </c>
      <c r="L10" s="27">
        <v>11</v>
      </c>
      <c r="M10" s="27">
        <v>5</v>
      </c>
      <c r="N10" s="29">
        <v>0.37830000000000003</v>
      </c>
      <c r="O10" s="25">
        <f>PRODUCT(I10/N10)</f>
        <v>74.015331747290503</v>
      </c>
      <c r="P10" s="27"/>
      <c r="Q10" s="27"/>
      <c r="R10" s="27"/>
      <c r="S10" s="27"/>
      <c r="T10" s="27"/>
      <c r="U10" s="30">
        <v>10</v>
      </c>
      <c r="V10" s="30">
        <v>0</v>
      </c>
      <c r="W10" s="30">
        <v>4</v>
      </c>
      <c r="X10" s="30">
        <v>1</v>
      </c>
      <c r="Y10" s="30">
        <v>26</v>
      </c>
      <c r="Z10" s="27"/>
      <c r="AA10" s="27"/>
      <c r="AB10" s="27"/>
      <c r="AC10" s="27"/>
      <c r="AD10" s="27"/>
      <c r="AE10" s="27"/>
      <c r="AF10" s="36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2010</v>
      </c>
      <c r="C11" s="27" t="s">
        <v>59</v>
      </c>
      <c r="D11" s="28" t="s">
        <v>49</v>
      </c>
      <c r="E11" s="27">
        <v>10</v>
      </c>
      <c r="F11" s="27">
        <v>0</v>
      </c>
      <c r="G11" s="27">
        <v>5</v>
      </c>
      <c r="H11" s="27">
        <v>0</v>
      </c>
      <c r="I11" s="27">
        <v>32</v>
      </c>
      <c r="J11" s="27">
        <v>19</v>
      </c>
      <c r="K11" s="27">
        <v>5</v>
      </c>
      <c r="L11" s="27">
        <v>3</v>
      </c>
      <c r="M11" s="27">
        <v>5</v>
      </c>
      <c r="N11" s="29">
        <v>0.5423</v>
      </c>
      <c r="O11" s="25">
        <f>PRODUCT(I11/N11)</f>
        <v>59.007929190484973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45</v>
      </c>
      <c r="F12" s="19">
        <f t="shared" si="0"/>
        <v>1</v>
      </c>
      <c r="G12" s="19">
        <f t="shared" si="0"/>
        <v>16</v>
      </c>
      <c r="H12" s="19">
        <f t="shared" si="0"/>
        <v>12</v>
      </c>
      <c r="I12" s="19">
        <f t="shared" si="0"/>
        <v>121</v>
      </c>
      <c r="J12" s="19">
        <f t="shared" si="0"/>
        <v>30</v>
      </c>
      <c r="K12" s="19">
        <f t="shared" si="0"/>
        <v>26</v>
      </c>
      <c r="L12" s="19">
        <f t="shared" si="0"/>
        <v>48</v>
      </c>
      <c r="M12" s="19">
        <f t="shared" si="0"/>
        <v>17</v>
      </c>
      <c r="N12" s="37">
        <f>PRODUCT(I12/O12)</f>
        <v>0.45482432858809041</v>
      </c>
      <c r="O12" s="38">
        <f>SUM(O9:O11)</f>
        <v>266.036780344666</v>
      </c>
      <c r="P12" s="19">
        <f t="shared" ref="P12:AE12" si="1">SUM(P4:P11)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16</v>
      </c>
      <c r="V12" s="19">
        <f t="shared" si="1"/>
        <v>0</v>
      </c>
      <c r="W12" s="19">
        <f t="shared" si="1"/>
        <v>8</v>
      </c>
      <c r="X12" s="19">
        <f t="shared" si="1"/>
        <v>3</v>
      </c>
      <c r="Y12" s="19">
        <f t="shared" si="1"/>
        <v>40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9"/>
      <c r="D13" s="40">
        <f>SUM(F12:H12)+((I12-F12-G12)/3)+(E12/3)+(Z12*25)+(AA12*25)+(AB12*10)+(AC12*25)+(AD12*20)+(AE12*15)</f>
        <v>78.666666666666657</v>
      </c>
      <c r="E13" s="1"/>
      <c r="F13" s="1"/>
      <c r="G13" s="1"/>
      <c r="H13" s="1"/>
      <c r="I13" s="1"/>
      <c r="J13" s="1"/>
      <c r="K13" s="1"/>
      <c r="L13" s="1"/>
      <c r="M13" s="1"/>
      <c r="N13" s="4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42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1"/>
      <c r="O14" s="43"/>
      <c r="P14" s="1"/>
      <c r="Q14" s="44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45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6"/>
      <c r="D15" s="46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7" t="s">
        <v>38</v>
      </c>
      <c r="O15" s="25"/>
      <c r="P15" s="47" t="s">
        <v>33</v>
      </c>
      <c r="Q15" s="13"/>
      <c r="R15" s="13"/>
      <c r="S15" s="13"/>
      <c r="T15" s="48"/>
      <c r="U15" s="48"/>
      <c r="V15" s="48"/>
      <c r="W15" s="48"/>
      <c r="X15" s="48"/>
      <c r="Y15" s="13"/>
      <c r="Z15" s="13"/>
      <c r="AA15" s="13"/>
      <c r="AB15" s="12"/>
      <c r="AC15" s="13"/>
      <c r="AD15" s="13"/>
      <c r="AE15" s="13"/>
      <c r="AF15" s="4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13"/>
      <c r="D16" s="50"/>
      <c r="E16" s="27">
        <f>PRODUCT(E12)</f>
        <v>45</v>
      </c>
      <c r="F16" s="27">
        <f>PRODUCT(F12)</f>
        <v>1</v>
      </c>
      <c r="G16" s="27">
        <f>PRODUCT(G12)</f>
        <v>16</v>
      </c>
      <c r="H16" s="27">
        <f>PRODUCT(H12)</f>
        <v>12</v>
      </c>
      <c r="I16" s="27">
        <f>PRODUCT(I12)</f>
        <v>121</v>
      </c>
      <c r="J16" s="1"/>
      <c r="K16" s="51">
        <f>PRODUCT((F16+G16)/E16)</f>
        <v>0.37777777777777777</v>
      </c>
      <c r="L16" s="51">
        <f>PRODUCT(H16/E16)</f>
        <v>0.26666666666666666</v>
      </c>
      <c r="M16" s="51">
        <f>PRODUCT(I16/E16)</f>
        <v>2.6888888888888891</v>
      </c>
      <c r="N16" s="29">
        <f>PRODUCT(N12)</f>
        <v>0.45482432858809041</v>
      </c>
      <c r="O16" s="25">
        <f>PRODUCT(O12)</f>
        <v>266.036780344666</v>
      </c>
      <c r="P16" s="52" t="s">
        <v>34</v>
      </c>
      <c r="Q16" s="53"/>
      <c r="R16" s="53"/>
      <c r="S16" s="54" t="s">
        <v>51</v>
      </c>
      <c r="T16" s="54"/>
      <c r="U16" s="54"/>
      <c r="V16" s="54"/>
      <c r="W16" s="54"/>
      <c r="X16" s="54"/>
      <c r="Y16" s="54"/>
      <c r="Z16" s="54"/>
      <c r="AA16" s="54"/>
      <c r="AB16" s="55"/>
      <c r="AC16" s="54"/>
      <c r="AD16" s="56" t="s">
        <v>39</v>
      </c>
      <c r="AE16" s="56"/>
      <c r="AF16" s="57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8" t="s">
        <v>18</v>
      </c>
      <c r="C17" s="59"/>
      <c r="D17" s="60"/>
      <c r="E17" s="27"/>
      <c r="F17" s="27"/>
      <c r="G17" s="27"/>
      <c r="H17" s="27"/>
      <c r="I17" s="27"/>
      <c r="J17" s="1"/>
      <c r="K17" s="51"/>
      <c r="L17" s="51"/>
      <c r="M17" s="51"/>
      <c r="N17" s="29"/>
      <c r="O17" s="61">
        <v>0</v>
      </c>
      <c r="P17" s="62" t="s">
        <v>35</v>
      </c>
      <c r="Q17" s="63"/>
      <c r="R17" s="63"/>
      <c r="S17" s="64" t="s">
        <v>51</v>
      </c>
      <c r="T17" s="64"/>
      <c r="U17" s="64"/>
      <c r="V17" s="64"/>
      <c r="W17" s="64"/>
      <c r="X17" s="64"/>
      <c r="Y17" s="64"/>
      <c r="Z17" s="64"/>
      <c r="AA17" s="64"/>
      <c r="AB17" s="65"/>
      <c r="AC17" s="64"/>
      <c r="AD17" s="66" t="s">
        <v>39</v>
      </c>
      <c r="AE17" s="66"/>
      <c r="AF17" s="67" t="s">
        <v>56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8" t="s">
        <v>19</v>
      </c>
      <c r="C18" s="69"/>
      <c r="D18" s="70"/>
      <c r="E18" s="30">
        <f>PRODUCT(U12)</f>
        <v>16</v>
      </c>
      <c r="F18" s="30">
        <f>PRODUCT(V12)</f>
        <v>0</v>
      </c>
      <c r="G18" s="30">
        <f>PRODUCT(W12)</f>
        <v>8</v>
      </c>
      <c r="H18" s="30">
        <f>PRODUCT(X12)</f>
        <v>3</v>
      </c>
      <c r="I18" s="30">
        <f>PRODUCT(Y12)</f>
        <v>40</v>
      </c>
      <c r="J18" s="1"/>
      <c r="K18" s="71">
        <f>PRODUCT((F18+G18)/E18)</f>
        <v>0.5</v>
      </c>
      <c r="L18" s="71">
        <f>PRODUCT(H18/E18)</f>
        <v>0.1875</v>
      </c>
      <c r="M18" s="71">
        <f>PRODUCT(I18/E18)</f>
        <v>2.5</v>
      </c>
      <c r="N18" s="72">
        <f>PRODUCT(I18/O18)</f>
        <v>0.449438202247191</v>
      </c>
      <c r="O18" s="25">
        <v>89</v>
      </c>
      <c r="P18" s="62" t="s">
        <v>36</v>
      </c>
      <c r="Q18" s="63"/>
      <c r="R18" s="63"/>
      <c r="S18" s="64" t="s">
        <v>52</v>
      </c>
      <c r="T18" s="64"/>
      <c r="U18" s="64"/>
      <c r="V18" s="64"/>
      <c r="W18" s="64"/>
      <c r="X18" s="64"/>
      <c r="Y18" s="64"/>
      <c r="Z18" s="64"/>
      <c r="AA18" s="64"/>
      <c r="AB18" s="65"/>
      <c r="AC18" s="64"/>
      <c r="AD18" s="66" t="s">
        <v>54</v>
      </c>
      <c r="AE18" s="66"/>
      <c r="AF18" s="67" t="s">
        <v>57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3" t="s">
        <v>20</v>
      </c>
      <c r="C19" s="74"/>
      <c r="D19" s="75"/>
      <c r="E19" s="19">
        <f>SUM(E16:E18)</f>
        <v>61</v>
      </c>
      <c r="F19" s="19">
        <f>SUM(F16:F18)</f>
        <v>1</v>
      </c>
      <c r="G19" s="19">
        <f>SUM(G16:G18)</f>
        <v>24</v>
      </c>
      <c r="H19" s="19">
        <f>SUM(H16:H18)</f>
        <v>15</v>
      </c>
      <c r="I19" s="19">
        <f>SUM(I16:I18)</f>
        <v>161</v>
      </c>
      <c r="J19" s="1"/>
      <c r="K19" s="76">
        <f>PRODUCT((F19+G19)/E19)</f>
        <v>0.4098360655737705</v>
      </c>
      <c r="L19" s="76">
        <f>PRODUCT(H19/E19)</f>
        <v>0.24590163934426229</v>
      </c>
      <c r="M19" s="76">
        <f>PRODUCT(I19/E19)</f>
        <v>2.639344262295082</v>
      </c>
      <c r="N19" s="37">
        <f>PRODUCT(I19/O19)</f>
        <v>0.45347414384420365</v>
      </c>
      <c r="O19" s="25">
        <f>SUM(O16:O18)</f>
        <v>355.036780344666</v>
      </c>
      <c r="P19" s="77" t="s">
        <v>37</v>
      </c>
      <c r="Q19" s="78"/>
      <c r="R19" s="78"/>
      <c r="S19" s="79" t="s">
        <v>53</v>
      </c>
      <c r="T19" s="79"/>
      <c r="U19" s="79"/>
      <c r="V19" s="79"/>
      <c r="W19" s="79"/>
      <c r="X19" s="79"/>
      <c r="Y19" s="79"/>
      <c r="Z19" s="79"/>
      <c r="AA19" s="79"/>
      <c r="AB19" s="80"/>
      <c r="AC19" s="79"/>
      <c r="AD19" s="81" t="s">
        <v>55</v>
      </c>
      <c r="AE19" s="81"/>
      <c r="AF19" s="82" t="s">
        <v>58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42"/>
      <c r="C20" s="42"/>
      <c r="D20" s="42"/>
      <c r="E20" s="42"/>
      <c r="F20" s="42"/>
      <c r="G20" s="42"/>
      <c r="H20" s="42"/>
      <c r="I20" s="42"/>
      <c r="J20" s="1"/>
      <c r="K20" s="42"/>
      <c r="L20" s="42"/>
      <c r="M20" s="42"/>
      <c r="N20" s="41"/>
      <c r="O20" s="25"/>
      <c r="P20" s="1"/>
      <c r="Q20" s="44"/>
      <c r="R20" s="1"/>
      <c r="S20" s="1"/>
      <c r="T20" s="25"/>
      <c r="U20" s="25"/>
      <c r="V20" s="83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60</v>
      </c>
      <c r="E21" s="1"/>
      <c r="F21" s="25"/>
      <c r="G21" s="1"/>
      <c r="H21" s="1"/>
      <c r="I21" s="1"/>
      <c r="J21" s="1"/>
      <c r="K21" s="1"/>
      <c r="L21" s="1"/>
      <c r="M21" s="1"/>
      <c r="N21" s="44"/>
      <c r="O21" s="25"/>
      <c r="P21" s="1"/>
      <c r="Q21" s="44"/>
      <c r="R21" s="1"/>
      <c r="S21" s="1"/>
      <c r="T21" s="25"/>
      <c r="U21" s="25"/>
      <c r="V21" s="83"/>
      <c r="W21" s="1"/>
      <c r="X21" s="1"/>
      <c r="Y21" s="1"/>
      <c r="Z21" s="1"/>
      <c r="AA21" s="1"/>
      <c r="AB21" s="25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61</v>
      </c>
      <c r="E22" s="1"/>
      <c r="F22" s="25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83"/>
      <c r="W22" s="1"/>
      <c r="X22" s="1"/>
      <c r="Y22" s="1"/>
      <c r="Z22" s="1"/>
      <c r="AA22" s="1"/>
      <c r="AB22" s="25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64</v>
      </c>
      <c r="E23" s="1"/>
      <c r="F23" s="25"/>
      <c r="G23" s="1"/>
      <c r="H23" s="1"/>
      <c r="I23" s="1"/>
      <c r="J23" s="1"/>
      <c r="K23" s="1"/>
      <c r="L23" s="1"/>
      <c r="M23" s="1"/>
      <c r="N23" s="44"/>
      <c r="O23" s="25"/>
      <c r="P23" s="1"/>
      <c r="Q23" s="44"/>
      <c r="R23" s="1"/>
      <c r="S23" s="1"/>
      <c r="T23" s="25"/>
      <c r="U23" s="25"/>
      <c r="V23" s="83"/>
      <c r="W23" s="1"/>
      <c r="X23" s="1"/>
      <c r="Y23" s="1"/>
      <c r="Z23" s="1"/>
      <c r="AA23" s="1"/>
      <c r="AB23" s="25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ht="15" customHeight="1" x14ac:dyDescent="0.25">
      <c r="A24" s="45"/>
      <c r="B24" s="45"/>
      <c r="C24" s="45"/>
      <c r="D24" s="1" t="s">
        <v>63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24"/>
      <c r="AH24" s="9"/>
      <c r="AI24" s="9"/>
      <c r="AJ24" s="9"/>
      <c r="AK24" s="9"/>
      <c r="AL24" s="9"/>
    </row>
    <row r="25" spans="1:38" ht="15" customHeight="1" x14ac:dyDescent="0.25">
      <c r="A25" s="45"/>
      <c r="B25" s="45"/>
      <c r="C25" s="45"/>
      <c r="D25" s="1" t="s">
        <v>62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24"/>
      <c r="AH25" s="9"/>
      <c r="AI25" s="9"/>
      <c r="AJ25" s="9"/>
      <c r="AK25" s="9"/>
      <c r="AL25" s="9"/>
    </row>
    <row r="26" spans="1:38" s="85" customFormat="1" ht="1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24"/>
      <c r="AH26" s="9"/>
      <c r="AI26" s="9"/>
      <c r="AJ26" s="9"/>
      <c r="AK26" s="9"/>
      <c r="AL26" s="9"/>
    </row>
    <row r="27" spans="1:38" s="85" customFormat="1" ht="1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24"/>
      <c r="AH27" s="9"/>
      <c r="AI27" s="9"/>
      <c r="AJ27" s="9"/>
      <c r="AK27" s="9"/>
      <c r="AL27" s="9"/>
    </row>
    <row r="28" spans="1:38" s="85" customFormat="1" ht="1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24"/>
      <c r="AH28" s="9"/>
      <c r="AI28" s="9"/>
      <c r="AJ28" s="9"/>
      <c r="AK28" s="9"/>
      <c r="AL28" s="9"/>
    </row>
    <row r="29" spans="1:38" ht="1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24"/>
      <c r="AH29" s="9"/>
      <c r="AI29" s="9"/>
      <c r="AJ29" s="9"/>
      <c r="AK29" s="9"/>
      <c r="AL29" s="9"/>
    </row>
    <row r="30" spans="1:38" ht="1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9"/>
      <c r="AH30" s="9"/>
      <c r="AI30" s="9"/>
      <c r="AJ30" s="9"/>
      <c r="AK30" s="9"/>
      <c r="AL30" s="9"/>
    </row>
    <row r="31" spans="1:38" ht="1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24"/>
      <c r="AH31" s="9"/>
      <c r="AI31" s="9"/>
      <c r="AJ31" s="9"/>
      <c r="AK31" s="9"/>
      <c r="AL31" s="9"/>
    </row>
    <row r="32" spans="1:38" ht="1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9"/>
      <c r="AH32" s="9"/>
      <c r="AI32" s="9"/>
      <c r="AJ32" s="9"/>
      <c r="AK32" s="9"/>
      <c r="AL32" s="9"/>
    </row>
    <row r="33" spans="1:38" ht="1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9"/>
      <c r="AH33" s="9"/>
      <c r="AI33" s="9"/>
      <c r="AJ33" s="9"/>
      <c r="AK33" s="9"/>
      <c r="AL33" s="9"/>
    </row>
    <row r="34" spans="1:38" ht="1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9"/>
      <c r="AH34" s="85"/>
      <c r="AI34" s="85"/>
      <c r="AJ34" s="85"/>
      <c r="AK34" s="85"/>
      <c r="AL34" s="85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4"/>
      <c r="R35" s="1"/>
      <c r="S35" s="1"/>
      <c r="T35" s="25"/>
      <c r="U35" s="25"/>
      <c r="V35" s="83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85"/>
      <c r="AI35" s="85"/>
      <c r="AJ35" s="85"/>
      <c r="AK35" s="85"/>
      <c r="AL35" s="85"/>
    </row>
    <row r="36" spans="1:38" ht="15" customHeight="1" x14ac:dyDescent="0.25">
      <c r="A36" s="8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4"/>
      <c r="R36" s="1"/>
      <c r="S36" s="1"/>
      <c r="T36" s="25"/>
      <c r="U36" s="25"/>
      <c r="V36" s="83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8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4"/>
      <c r="R37" s="1"/>
      <c r="S37" s="1"/>
      <c r="T37" s="25"/>
      <c r="U37" s="25"/>
      <c r="V37" s="83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8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1"/>
      <c r="O38" s="25"/>
      <c r="P38" s="1"/>
      <c r="Q38" s="44"/>
      <c r="R38" s="1"/>
      <c r="S38" s="1"/>
      <c r="T38" s="25"/>
      <c r="U38" s="25"/>
      <c r="V38" s="83"/>
      <c r="W38" s="1"/>
      <c r="X38" s="1"/>
      <c r="Y38" s="1"/>
      <c r="Z38" s="1"/>
      <c r="AA38" s="1"/>
      <c r="AB38" s="25"/>
      <c r="AC38" s="1"/>
      <c r="AD38" s="1"/>
      <c r="AE38" s="1"/>
      <c r="AF38" s="45"/>
      <c r="AG38" s="9"/>
    </row>
    <row r="39" spans="1:38" ht="15" customHeight="1" x14ac:dyDescent="0.25">
      <c r="A39" s="86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4"/>
      <c r="N39" s="41"/>
      <c r="O39" s="25"/>
      <c r="P39" s="1"/>
      <c r="Q39" s="44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45"/>
      <c r="AG39" s="9"/>
    </row>
    <row r="40" spans="1:38" ht="15" customHeight="1" x14ac:dyDescent="0.25">
      <c r="A40" s="8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4"/>
      <c r="R40" s="1"/>
      <c r="S40" s="1"/>
      <c r="T40" s="25"/>
      <c r="U40" s="25"/>
      <c r="V40" s="83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/>
      <c r="O41" s="25"/>
      <c r="P41" s="1"/>
      <c r="Q41" s="44"/>
      <c r="R41" s="1"/>
      <c r="S41" s="1"/>
      <c r="T41" s="25"/>
      <c r="U41" s="25"/>
      <c r="V41" s="83"/>
      <c r="W41" s="1"/>
      <c r="X41" s="1"/>
      <c r="Y41" s="1"/>
      <c r="Z41" s="1"/>
      <c r="AA41" s="1"/>
      <c r="AB41" s="25"/>
      <c r="AC41" s="1"/>
      <c r="AD41" s="1"/>
      <c r="AE41" s="1"/>
      <c r="AF41" s="45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4"/>
      <c r="O42" s="25"/>
      <c r="P42" s="1"/>
      <c r="Q42" s="44"/>
      <c r="R42" s="1"/>
      <c r="S42" s="1"/>
      <c r="T42" s="25"/>
      <c r="U42" s="25"/>
      <c r="V42" s="83"/>
      <c r="W42" s="1"/>
      <c r="X42" s="1"/>
      <c r="Y42" s="1"/>
      <c r="Z42" s="1"/>
      <c r="AA42" s="1"/>
      <c r="AB42" s="25"/>
      <c r="AC42" s="1"/>
      <c r="AD42" s="1"/>
      <c r="AE42" s="1"/>
      <c r="AF42" s="45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4"/>
      <c r="O43" s="25"/>
      <c r="P43" s="1"/>
      <c r="Q43" s="44"/>
      <c r="R43" s="1"/>
      <c r="S43" s="1"/>
      <c r="T43" s="25"/>
      <c r="U43" s="25"/>
      <c r="V43" s="83"/>
      <c r="W43" s="1"/>
      <c r="X43" s="1"/>
      <c r="Y43" s="1"/>
      <c r="Z43" s="1"/>
      <c r="AA43" s="1"/>
      <c r="AB43" s="25"/>
      <c r="AC43" s="1"/>
      <c r="AD43" s="1"/>
      <c r="AE43" s="1"/>
      <c r="AF43" s="45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4"/>
      <c r="O44" s="25"/>
      <c r="P44" s="1"/>
      <c r="Q44" s="44"/>
      <c r="R44" s="1"/>
      <c r="S44" s="1"/>
      <c r="T44" s="25"/>
      <c r="U44" s="25"/>
      <c r="V44" s="83"/>
      <c r="W44" s="1"/>
      <c r="X44" s="1"/>
      <c r="Y44" s="1"/>
      <c r="Z44" s="1"/>
      <c r="AA44" s="1"/>
      <c r="AB44" s="25"/>
      <c r="AC44" s="1"/>
      <c r="AD44" s="1"/>
      <c r="AE44" s="1"/>
      <c r="AF44" s="45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4"/>
      <c r="O45" s="25"/>
      <c r="P45" s="1"/>
      <c r="Q45" s="44"/>
      <c r="R45" s="1"/>
      <c r="S45" s="1"/>
      <c r="T45" s="25"/>
      <c r="U45" s="25"/>
      <c r="V45" s="83"/>
      <c r="W45" s="1"/>
      <c r="X45" s="1"/>
      <c r="Y45" s="1"/>
      <c r="Z45" s="1"/>
      <c r="AA45" s="1"/>
      <c r="AB45" s="25"/>
      <c r="AC45" s="1"/>
      <c r="AD45" s="1"/>
      <c r="AE45" s="1"/>
      <c r="AF45" s="4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2019-01-23T12:07:16Z</dcterms:modified>
</cp:coreProperties>
</file>